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7145" windowHeight="8250"/>
  </bookViews>
  <sheets>
    <sheet name="Arkusz2" sheetId="1" r:id="rId1"/>
  </sheets>
  <definedNames>
    <definedName name="_xlnm.Print_Area" localSheetId="0">Arkusz2!$B$1:$N$63</definedName>
  </definedNames>
  <calcPr calcId="145621"/>
</workbook>
</file>

<file path=xl/calcChain.xml><?xml version="1.0" encoding="utf-8"?>
<calcChain xmlns="http://schemas.openxmlformats.org/spreadsheetml/2006/main">
  <c r="N25" i="1" l="1"/>
  <c r="L36" i="1"/>
  <c r="L40" i="1"/>
  <c r="D56" i="1"/>
  <c r="I28" i="1"/>
  <c r="L28" i="1"/>
  <c r="K29" i="1"/>
  <c r="L29" i="1"/>
  <c r="I30" i="1"/>
  <c r="L30" i="1"/>
  <c r="I31" i="1"/>
  <c r="L31" i="1"/>
  <c r="I32" i="1"/>
  <c r="L32" i="1"/>
  <c r="H56" i="1"/>
</calcChain>
</file>

<file path=xl/comments1.xml><?xml version="1.0" encoding="utf-8"?>
<comments xmlns="http://schemas.openxmlformats.org/spreadsheetml/2006/main">
  <authors>
    <author>Sekcja Finansowa MIM</author>
    <author>Bożena Zabielska</author>
  </authors>
  <commentList>
    <comment ref="K28" authorId="0">
      <text>
        <r>
          <rPr>
            <b/>
            <sz val="8"/>
            <color indexed="81"/>
            <rFont val="Tahoma"/>
            <family val="2"/>
            <charset val="238"/>
          </rPr>
          <t>Uwaga:</t>
        </r>
        <r>
          <rPr>
            <sz val="8"/>
            <color indexed="81"/>
            <rFont val="Tahoma"/>
            <charset val="238"/>
          </rPr>
          <t xml:space="preserve"> jazdy lokalne za każdą rozpoczętą dobę jeśli wyjeżdżający ponosił koszty</t>
        </r>
      </text>
    </comment>
    <comment ref="K29" authorId="1">
      <text>
        <r>
          <rPr>
            <sz val="9"/>
            <color indexed="81"/>
            <rFont val="Tahoma"/>
            <charset val="1"/>
          </rPr>
          <t>*jeśli nie chcemy, aby diety się wyliczały, bo są pokryte np. w opłacie, wpisujemy powrót w jasno niebieskim polu, jak przesiadki (linie 20-23)</t>
        </r>
      </text>
    </comment>
    <comment ref="K30" authorId="0">
      <text>
        <r>
          <rPr>
            <b/>
            <sz val="8"/>
            <color indexed="81"/>
            <rFont val="Tahoma"/>
            <charset val="238"/>
          </rPr>
          <t xml:space="preserve">Uwaga:
</t>
        </r>
        <r>
          <rPr>
            <sz val="8"/>
            <color indexed="81"/>
            <rFont val="Tahoma"/>
            <family val="2"/>
            <charset val="238"/>
          </rPr>
          <t>proszę wpisać liczbę posiłków do potrącenia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K31" authorId="0">
      <text>
        <r>
          <rPr>
            <b/>
            <sz val="8"/>
            <color indexed="81"/>
            <rFont val="Tahoma"/>
            <family val="2"/>
            <charset val="238"/>
          </rPr>
          <t>Uwaga:</t>
        </r>
        <r>
          <rPr>
            <sz val="8"/>
            <color indexed="81"/>
            <rFont val="Tahoma"/>
            <charset val="238"/>
          </rPr>
          <t xml:space="preserve">
proszę wpisać liczbę posiłków do potrącenia
</t>
        </r>
      </text>
    </comment>
  </commentList>
</comments>
</file>

<file path=xl/sharedStrings.xml><?xml version="1.0" encoding="utf-8"?>
<sst xmlns="http://schemas.openxmlformats.org/spreadsheetml/2006/main" count="80" uniqueCount="69">
  <si>
    <t>PRODZIEKAN WYDZIAŁU</t>
  </si>
  <si>
    <t>PEŁNOMOCNIK KWESTORA</t>
  </si>
  <si>
    <t>słownie:</t>
  </si>
  <si>
    <t>na kwotę:</t>
  </si>
  <si>
    <t>Zatwierdzono do zapłaty dnia:</t>
  </si>
  <si>
    <t>podpis</t>
  </si>
  <si>
    <t>data</t>
  </si>
  <si>
    <t>Sprawdzono pod względem rachunkowym i formalnym</t>
  </si>
  <si>
    <t>Sprawdzono pod względem merytorycznym</t>
  </si>
  <si>
    <t>Uwagi:</t>
  </si>
  <si>
    <t>Podpis Wyjeżdżającego</t>
  </si>
  <si>
    <t>Niniejszy rachunek przedkładam:</t>
  </si>
  <si>
    <t>Nr konta bankowego wyjeżdżającego:</t>
  </si>
  <si>
    <t>Ilość dołączonych załączników:</t>
  </si>
  <si>
    <t>Do wypłaty/ do zwrotu</t>
  </si>
  <si>
    <t>Pobrano zaliczkę</t>
  </si>
  <si>
    <t>RAZEM KOSZTY</t>
  </si>
  <si>
    <t>Inne wydatki według załączników</t>
  </si>
  <si>
    <t xml:space="preserve"> </t>
  </si>
  <si>
    <t>Noclegi ryczałt</t>
  </si>
  <si>
    <t xml:space="preserve"> obniżenie diety o zapewnione obiady</t>
  </si>
  <si>
    <t xml:space="preserve"> obniżenie diety o zapewnione śniadania i kolacje</t>
  </si>
  <si>
    <t>Diety</t>
  </si>
  <si>
    <r>
      <t xml:space="preserve">* </t>
    </r>
    <r>
      <rPr>
        <b/>
        <sz val="8"/>
        <rFont val="Arial"/>
        <family val="2"/>
        <charset val="238"/>
      </rPr>
      <t>Ryczałt za dojazdy -</t>
    </r>
    <r>
      <rPr>
        <sz val="8"/>
        <rFont val="Arial"/>
        <charset val="238"/>
      </rPr>
      <t xml:space="preserve"> przysługuje za każdą rozpoczętą dobę podróży jeśli Wyjeżdżający ponosił koszty jazd lokalnych</t>
    </r>
  </si>
  <si>
    <r>
      <t>Ryczałty za dojazdy</t>
    </r>
    <r>
      <rPr>
        <sz val="10"/>
        <color indexed="10"/>
        <rFont val="Arial"/>
        <family val="2"/>
        <charset val="238"/>
      </rPr>
      <t>*</t>
    </r>
  </si>
  <si>
    <t>Koszt</t>
  </si>
  <si>
    <t xml:space="preserve">Ilość </t>
  </si>
  <si>
    <t>Stawka</t>
  </si>
  <si>
    <t>Razem przyjazdy, dojazdy</t>
  </si>
  <si>
    <t>w tej linii zakończenie podróży</t>
  </si>
  <si>
    <t>w tych liniach ewentualne przesiadki</t>
  </si>
  <si>
    <t>w tej linii rozpoczęcie podróży</t>
  </si>
  <si>
    <t>datę w podanym formacie oraz</t>
  </si>
  <si>
    <t>godz:min</t>
  </si>
  <si>
    <t>rrrr-mm-dd</t>
  </si>
  <si>
    <r>
      <t>należy wpisać:</t>
    </r>
    <r>
      <rPr>
        <b/>
        <sz val="8"/>
        <rFont val="Arial"/>
        <family val="2"/>
        <charset val="238"/>
      </rPr>
      <t xml:space="preserve"> </t>
    </r>
  </si>
  <si>
    <t>lokomocji</t>
  </si>
  <si>
    <t>godz.</t>
  </si>
  <si>
    <t>Miejscowość</t>
  </si>
  <si>
    <t xml:space="preserve">Aby formuła wyliczania diety działała prawidłowo </t>
  </si>
  <si>
    <t>środek</t>
  </si>
  <si>
    <t>PRZYJAZD</t>
  </si>
  <si>
    <t>WYJAZD</t>
  </si>
  <si>
    <t>RACHUNEK KOSZTÓW PODRÓŻY</t>
  </si>
  <si>
    <t>Podpis zlecającego wyjazd</t>
  </si>
  <si>
    <t>Cel wyjazdu</t>
  </si>
  <si>
    <t>Żródło finansowania:</t>
  </si>
  <si>
    <t xml:space="preserve">  (konieczne w przypadku refundacji)</t>
  </si>
  <si>
    <t>Środek lokomocji:</t>
  </si>
  <si>
    <t xml:space="preserve">  Potwierdzenie pobytu służbowego:</t>
  </si>
  <si>
    <t>Termin wyjazdu:</t>
  </si>
  <si>
    <t>Miejscowość docelowa:</t>
  </si>
  <si>
    <t xml:space="preserve">  ul. Banacha 2, 02-097 Warszawa</t>
  </si>
  <si>
    <t>Stanowisko:</t>
  </si>
  <si>
    <t xml:space="preserve">  Informatyki i Mechaniki</t>
  </si>
  <si>
    <t>(Imię i nazwisko wyjeżdżającego)</t>
  </si>
  <si>
    <t xml:space="preserve">  Wydział Matematyki, </t>
  </si>
  <si>
    <t>dla</t>
  </si>
  <si>
    <t xml:space="preserve">  Uniwersytet Warszawski</t>
  </si>
  <si>
    <t>Nr</t>
  </si>
  <si>
    <t>POLECENIE WYJAZDU SŁUŻBOWEGO</t>
  </si>
  <si>
    <t>SŁUŻBOWY     WYJAZD     KRAJOWY</t>
  </si>
  <si>
    <t>Noclegi według rachunków</t>
  </si>
  <si>
    <t>Bożena Zabielska</t>
  </si>
  <si>
    <t>(na górnym pasku komunikat "ostrzeżenia o zabezpieczeniach"</t>
  </si>
  <si>
    <t>* aby kwota wpisywała się słownie muszą być uruchomione makra u użytkownika</t>
  </si>
  <si>
    <t>*UWAGA - nie wpisujemy tu wydatków pokrytych przez UW np.opłat konferencyjnych opłaconych przez UW przelewem</t>
  </si>
  <si>
    <r>
      <t xml:space="preserve">*jeśli nie chcemy, aby diety się wyliczały, </t>
    </r>
    <r>
      <rPr>
        <b/>
        <sz val="8"/>
        <rFont val="Arial"/>
        <family val="2"/>
        <charset val="238"/>
      </rPr>
      <t>bo są pokryte np. w opłacie, wpisujemy powrót w jasno niebieskim polu, jak przesiadki (linie 20-23)</t>
    </r>
  </si>
  <si>
    <t>Krzysztof Barański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</si>
</sst>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8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8"/>
      <color indexed="81"/>
      <name val="Tahoma"/>
      <family val="2"/>
      <charset val="238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/>
    <xf numFmtId="0" fontId="0" fillId="2" borderId="0" xfId="0" applyFill="1" applyProtection="1">
      <protection locked="0"/>
    </xf>
    <xf numFmtId="2" fontId="3" fillId="0" borderId="0" xfId="0" applyNumberFormat="1" applyFont="1" applyBorder="1"/>
    <xf numFmtId="2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/>
    <xf numFmtId="2" fontId="2" fillId="2" borderId="5" xfId="0" applyNumberFormat="1" applyFon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2" fontId="2" fillId="0" borderId="2" xfId="0" applyNumberFormat="1" applyFont="1" applyBorder="1" applyProtection="1"/>
    <xf numFmtId="0" fontId="0" fillId="0" borderId="3" xfId="0" applyBorder="1"/>
    <xf numFmtId="0" fontId="2" fillId="0" borderId="4" xfId="0" applyFont="1" applyBorder="1"/>
    <xf numFmtId="0" fontId="4" fillId="0" borderId="0" xfId="0" applyFont="1" applyAlignment="1">
      <alignment wrapText="1"/>
    </xf>
    <xf numFmtId="2" fontId="2" fillId="0" borderId="0" xfId="0" applyNumberFormat="1" applyFont="1" applyProtection="1"/>
    <xf numFmtId="2" fontId="5" fillId="2" borderId="5" xfId="0" applyNumberFormat="1" applyFon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2" fontId="5" fillId="0" borderId="5" xfId="0" applyNumberFormat="1" applyFont="1" applyBorder="1" applyProtection="1"/>
    <xf numFmtId="0" fontId="0" fillId="2" borderId="5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5" xfId="0" applyFill="1" applyBorder="1" applyProtection="1">
      <protection hidden="1"/>
    </xf>
    <xf numFmtId="2" fontId="5" fillId="0" borderId="12" xfId="0" applyNumberFormat="1" applyFont="1" applyBorder="1" applyProtection="1"/>
    <xf numFmtId="0" fontId="0" fillId="2" borderId="12" xfId="0" applyFill="1" applyBorder="1" applyProtection="1">
      <protection locked="0"/>
    </xf>
    <xf numFmtId="0" fontId="0" fillId="0" borderId="0" xfId="0" applyProtection="1"/>
    <xf numFmtId="0" fontId="2" fillId="0" borderId="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3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2" fontId="2" fillId="0" borderId="0" xfId="0" applyNumberFormat="1" applyFont="1" applyBorder="1" applyProtection="1"/>
    <xf numFmtId="0" fontId="2" fillId="0" borderId="0" xfId="0" applyFont="1" applyBorder="1" applyProtection="1"/>
    <xf numFmtId="2" fontId="2" fillId="0" borderId="14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2" fontId="0" fillId="3" borderId="5" xfId="0" applyNumberFormat="1" applyFill="1" applyBorder="1" applyProtection="1">
      <protection locked="0"/>
    </xf>
    <xf numFmtId="2" fontId="9" fillId="3" borderId="5" xfId="0" applyNumberFormat="1" applyFon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0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20" fontId="0" fillId="2" borderId="1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0" fontId="0" fillId="2" borderId="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0" fontId="0" fillId="2" borderId="20" xfId="0" applyNumberFormat="1" applyFill="1" applyBorder="1" applyProtection="1">
      <protection locked="0"/>
    </xf>
    <xf numFmtId="20" fontId="0" fillId="2" borderId="21" xfId="0" applyNumberFormat="1" applyFill="1" applyBorder="1" applyProtection="1">
      <protection locked="0"/>
    </xf>
    <xf numFmtId="0" fontId="8" fillId="0" borderId="0" xfId="0" applyFont="1"/>
    <xf numFmtId="0" fontId="9" fillId="0" borderId="0" xfId="0" applyFont="1"/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7" fillId="0" borderId="21" xfId="0" applyFont="1" applyBorder="1"/>
    <xf numFmtId="0" fontId="8" fillId="0" borderId="1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0" borderId="0" xfId="0" applyFont="1"/>
    <xf numFmtId="0" fontId="2" fillId="0" borderId="2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1" fillId="4" borderId="24" xfId="0" applyFont="1" applyFill="1" applyBorder="1"/>
    <xf numFmtId="0" fontId="11" fillId="4" borderId="3" xfId="0" applyFont="1" applyFill="1" applyBorder="1"/>
    <xf numFmtId="0" fontId="11" fillId="4" borderId="4" xfId="0" applyFont="1" applyFill="1" applyBorder="1"/>
    <xf numFmtId="0" fontId="12" fillId="4" borderId="16" xfId="0" applyFont="1" applyFill="1" applyBorder="1"/>
    <xf numFmtId="0" fontId="0" fillId="0" borderId="25" xfId="0" applyBorder="1"/>
    <xf numFmtId="0" fontId="0" fillId="0" borderId="0" xfId="0" applyBorder="1"/>
    <xf numFmtId="0" fontId="0" fillId="0" borderId="26" xfId="0" applyBorder="1"/>
    <xf numFmtId="0" fontId="4" fillId="0" borderId="0" xfId="0" applyFont="1" applyBorder="1"/>
    <xf numFmtId="0" fontId="0" fillId="0" borderId="16" xfId="0" applyBorder="1"/>
    <xf numFmtId="0" fontId="0" fillId="2" borderId="27" xfId="0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1" fillId="0" borderId="30" xfId="0" applyFont="1" applyBorder="1"/>
    <xf numFmtId="0" fontId="1" fillId="0" borderId="1" xfId="0" applyFont="1" applyBorder="1"/>
    <xf numFmtId="0" fontId="1" fillId="0" borderId="25" xfId="0" applyFont="1" applyBorder="1"/>
    <xf numFmtId="0" fontId="1" fillId="0" borderId="0" xfId="0" applyFont="1" applyBorder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left"/>
    </xf>
    <xf numFmtId="0" fontId="0" fillId="0" borderId="19" xfId="0" applyBorder="1"/>
    <xf numFmtId="0" fontId="0" fillId="0" borderId="28" xfId="0" applyBorder="1" applyProtection="1"/>
    <xf numFmtId="0" fontId="1" fillId="0" borderId="19" xfId="0" applyFont="1" applyFill="1" applyBorder="1" applyAlignment="1">
      <alignment horizontal="left"/>
    </xf>
    <xf numFmtId="0" fontId="0" fillId="0" borderId="22" xfId="0" applyBorder="1" applyProtection="1"/>
    <xf numFmtId="0" fontId="1" fillId="0" borderId="31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left"/>
    </xf>
    <xf numFmtId="0" fontId="1" fillId="0" borderId="33" xfId="0" applyFont="1" applyFill="1" applyBorder="1" applyAlignment="1">
      <alignment horizontal="left"/>
    </xf>
    <xf numFmtId="0" fontId="0" fillId="0" borderId="34" xfId="0" applyFill="1" applyBorder="1" applyAlignment="1" applyProtection="1">
      <alignment horizontal="right"/>
    </xf>
    <xf numFmtId="0" fontId="11" fillId="4" borderId="31" xfId="0" applyFont="1" applyFill="1" applyBorder="1" applyProtection="1"/>
    <xf numFmtId="0" fontId="11" fillId="4" borderId="32" xfId="0" applyFont="1" applyFill="1" applyBorder="1" applyProtection="1"/>
    <xf numFmtId="0" fontId="12" fillId="4" borderId="34" xfId="0" applyFont="1" applyFill="1" applyBorder="1" applyProtection="1"/>
    <xf numFmtId="0" fontId="2" fillId="0" borderId="0" xfId="0" applyFont="1" applyAlignment="1"/>
    <xf numFmtId="0" fontId="2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7" fillId="0" borderId="0" xfId="0" applyFont="1" applyAlignment="1">
      <alignment horizontal="left" vertical="top" wrapText="1"/>
    </xf>
    <xf numFmtId="2" fontId="0" fillId="0" borderId="5" xfId="0" applyNumberFormat="1" applyFill="1" applyBorder="1" applyAlignment="1">
      <alignment horizontal="center"/>
    </xf>
    <xf numFmtId="49" fontId="0" fillId="2" borderId="0" xfId="0" applyNumberFormat="1" applyFill="1" applyAlignment="1" applyProtection="1">
      <alignment horizontal="center"/>
      <protection locked="0"/>
    </xf>
    <xf numFmtId="49" fontId="0" fillId="2" borderId="0" xfId="0" quotePrefix="1" applyNumberFormat="1" applyFill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alignment vertical="justify" wrapText="1"/>
      <protection locked="0"/>
    </xf>
    <xf numFmtId="0" fontId="0" fillId="3" borderId="38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2" fillId="0" borderId="3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8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8" xfId="0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0" fillId="0" borderId="36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37" xfId="0" applyBorder="1" applyAlignment="1" applyProtection="1">
      <alignment horizontal="left"/>
    </xf>
    <xf numFmtId="0" fontId="2" fillId="0" borderId="15" xfId="0" applyFont="1" applyBorder="1" applyAlignment="1">
      <alignment horizontal="center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40006</xdr:colOff>
      <xdr:row>19</xdr:row>
      <xdr:rowOff>47625</xdr:rowOff>
    </xdr:from>
    <xdr:to>
      <xdr:col>14</xdr:col>
      <xdr:colOff>84455</xdr:colOff>
      <xdr:row>22</xdr:row>
      <xdr:rowOff>142875</xdr:rowOff>
    </xdr:to>
    <xdr:sp macro="" textlink="">
      <xdr:nvSpPr>
        <xdr:cNvPr id="2" name="Objaśnienie ze strzałką w prawo 1"/>
        <xdr:cNvSpPr/>
      </xdr:nvSpPr>
      <xdr:spPr>
        <a:xfrm>
          <a:off x="8574406" y="3124200"/>
          <a:ext cx="45719" cy="581025"/>
        </a:xfrm>
        <a:prstGeom prst="rightArrowCallout">
          <a:avLst>
            <a:gd name="adj1" fmla="val 25000"/>
            <a:gd name="adj2" fmla="val 24999"/>
            <a:gd name="adj3" fmla="val 25000"/>
            <a:gd name="adj4" fmla="val 6497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AO63"/>
  <sheetViews>
    <sheetView tabSelected="1" workbookViewId="0">
      <selection activeCell="N22" sqref="N22"/>
    </sheetView>
  </sheetViews>
  <sheetFormatPr defaultRowHeight="12.75" x14ac:dyDescent="0.2"/>
  <cols>
    <col min="1" max="1" width="2.140625" customWidth="1"/>
    <col min="2" max="2" width="5.85546875" customWidth="1"/>
    <col min="3" max="4" width="5.42578125" customWidth="1"/>
    <col min="5" max="5" width="2.28515625" customWidth="1"/>
    <col min="6" max="6" width="10.7109375" customWidth="1"/>
    <col min="7" max="7" width="6.5703125" customWidth="1"/>
    <col min="8" max="8" width="5.7109375" customWidth="1"/>
    <col min="9" max="9" width="6.28515625" customWidth="1"/>
    <col min="10" max="10" width="5.85546875" customWidth="1"/>
    <col min="11" max="11" width="12.85546875" customWidth="1"/>
    <col min="12" max="12" width="9.28515625" customWidth="1"/>
    <col min="13" max="13" width="10.7109375" customWidth="1"/>
    <col min="14" max="14" width="11.5703125" customWidth="1"/>
    <col min="15" max="15" width="2.5703125" customWidth="1"/>
  </cols>
  <sheetData>
    <row r="1" spans="1:41" ht="13.5" thickBot="1" x14ac:dyDescent="0.25">
      <c r="A1" s="72"/>
      <c r="B1" s="154" t="s">
        <v>61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41" x14ac:dyDescent="0.2">
      <c r="B2" s="96" t="s">
        <v>60</v>
      </c>
      <c r="C2" s="95"/>
      <c r="D2" s="95"/>
      <c r="E2" s="95"/>
      <c r="F2" s="95"/>
      <c r="G2" s="94"/>
      <c r="H2" s="93" t="s">
        <v>59</v>
      </c>
      <c r="I2" s="155"/>
      <c r="J2" s="156"/>
      <c r="K2" s="157"/>
      <c r="L2" s="92" t="s">
        <v>58</v>
      </c>
      <c r="M2" s="91"/>
      <c r="N2" s="90"/>
      <c r="O2" s="84"/>
      <c r="P2" s="84"/>
      <c r="Q2" s="84"/>
      <c r="R2" s="84"/>
    </row>
    <row r="3" spans="1:41" x14ac:dyDescent="0.2">
      <c r="B3" s="89" t="s">
        <v>57</v>
      </c>
      <c r="C3" s="144"/>
      <c r="D3" s="144"/>
      <c r="E3" s="144"/>
      <c r="F3" s="144"/>
      <c r="G3" s="144"/>
      <c r="H3" s="144"/>
      <c r="I3" s="144"/>
      <c r="J3" s="144"/>
      <c r="K3" s="144"/>
      <c r="L3" s="88" t="s">
        <v>56</v>
      </c>
      <c r="M3" s="83"/>
      <c r="N3" s="85"/>
      <c r="O3" s="84"/>
      <c r="P3" s="84"/>
      <c r="Q3" s="84"/>
      <c r="R3" s="84"/>
    </row>
    <row r="4" spans="1:41" x14ac:dyDescent="0.2">
      <c r="B4" s="87"/>
      <c r="C4" s="158" t="s">
        <v>55</v>
      </c>
      <c r="D4" s="158"/>
      <c r="E4" s="158"/>
      <c r="F4" s="158"/>
      <c r="G4" s="158"/>
      <c r="H4" s="158"/>
      <c r="I4" s="158"/>
      <c r="J4" s="158"/>
      <c r="K4" s="158"/>
      <c r="L4" s="86" t="s">
        <v>54</v>
      </c>
      <c r="M4" s="83"/>
      <c r="N4" s="85"/>
      <c r="O4" s="84"/>
      <c r="P4" s="84"/>
      <c r="Q4" s="84"/>
      <c r="R4" s="84"/>
    </row>
    <row r="5" spans="1:41" x14ac:dyDescent="0.2">
      <c r="B5" s="151" t="s">
        <v>53</v>
      </c>
      <c r="C5" s="152"/>
      <c r="D5" s="152"/>
      <c r="E5" s="153"/>
      <c r="F5" s="144"/>
      <c r="G5" s="144"/>
      <c r="H5" s="144"/>
      <c r="I5" s="144"/>
      <c r="J5" s="144"/>
      <c r="K5" s="144"/>
      <c r="L5" s="83" t="s">
        <v>52</v>
      </c>
      <c r="M5" s="82"/>
      <c r="N5" s="81"/>
    </row>
    <row r="6" spans="1:41" x14ac:dyDescent="0.2">
      <c r="B6" s="151" t="s">
        <v>51</v>
      </c>
      <c r="C6" s="152"/>
      <c r="D6" s="152"/>
      <c r="E6" s="153"/>
      <c r="F6" s="144"/>
      <c r="G6" s="144"/>
      <c r="H6" s="144"/>
      <c r="I6" s="144"/>
      <c r="J6" s="144"/>
      <c r="K6" s="144"/>
      <c r="L6" s="80"/>
      <c r="M6" s="80"/>
      <c r="N6" s="79"/>
    </row>
    <row r="7" spans="1:41" x14ac:dyDescent="0.2">
      <c r="B7" s="142" t="s">
        <v>50</v>
      </c>
      <c r="C7" s="143"/>
      <c r="D7" s="143"/>
      <c r="E7" s="143"/>
      <c r="F7" s="144"/>
      <c r="G7" s="144"/>
      <c r="H7" s="144"/>
      <c r="I7" s="144"/>
      <c r="J7" s="144"/>
      <c r="K7" s="144"/>
      <c r="L7" s="25" t="s">
        <v>49</v>
      </c>
      <c r="M7" s="25"/>
      <c r="N7" s="78"/>
    </row>
    <row r="8" spans="1:41" x14ac:dyDescent="0.2">
      <c r="B8" s="142" t="s">
        <v>48</v>
      </c>
      <c r="C8" s="143"/>
      <c r="D8" s="143"/>
      <c r="E8" s="143"/>
      <c r="F8" s="144"/>
      <c r="G8" s="144"/>
      <c r="H8" s="144"/>
      <c r="I8" s="144"/>
      <c r="J8" s="144"/>
      <c r="K8" s="144"/>
      <c r="L8" s="74" t="s">
        <v>47</v>
      </c>
      <c r="M8" s="72"/>
      <c r="N8" s="71"/>
    </row>
    <row r="9" spans="1:41" x14ac:dyDescent="0.2">
      <c r="B9" s="142" t="s">
        <v>46</v>
      </c>
      <c r="C9" s="143"/>
      <c r="D9" s="143"/>
      <c r="E9" s="143"/>
      <c r="F9" s="144"/>
      <c r="G9" s="144"/>
      <c r="H9" s="144"/>
      <c r="I9" s="144"/>
      <c r="J9" s="144"/>
      <c r="K9" s="144"/>
      <c r="L9" s="72"/>
      <c r="M9" s="72"/>
      <c r="N9" s="71"/>
    </row>
    <row r="10" spans="1:41" x14ac:dyDescent="0.2">
      <c r="B10" s="145" t="s">
        <v>45</v>
      </c>
      <c r="C10" s="146"/>
      <c r="D10" s="146"/>
      <c r="E10" s="147"/>
      <c r="F10" s="148"/>
      <c r="G10" s="148"/>
      <c r="H10" s="148"/>
      <c r="I10" s="148"/>
      <c r="J10" s="148"/>
      <c r="K10" s="140"/>
      <c r="L10" s="72"/>
      <c r="M10" s="72"/>
      <c r="N10" s="71"/>
    </row>
    <row r="11" spans="1:41" x14ac:dyDescent="0.2">
      <c r="B11" s="149"/>
      <c r="C11" s="148"/>
      <c r="D11" s="148"/>
      <c r="E11" s="148"/>
      <c r="F11" s="148"/>
      <c r="G11" s="148"/>
      <c r="H11" s="139"/>
      <c r="I11" s="139"/>
      <c r="J11" s="139"/>
      <c r="K11" s="140"/>
      <c r="L11" s="72"/>
      <c r="M11" s="72"/>
      <c r="N11" s="71"/>
    </row>
    <row r="12" spans="1:41" x14ac:dyDescent="0.2">
      <c r="B12" s="77"/>
      <c r="C12" s="72"/>
      <c r="D12" s="72"/>
      <c r="E12" s="72"/>
      <c r="F12" s="72"/>
      <c r="G12" s="72"/>
      <c r="H12" s="72"/>
      <c r="I12" s="72"/>
      <c r="J12" s="72"/>
      <c r="K12" s="73"/>
      <c r="L12" s="72"/>
      <c r="M12" s="72"/>
      <c r="N12" s="71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</row>
    <row r="13" spans="1:41" x14ac:dyDescent="0.2">
      <c r="B13" s="76"/>
      <c r="C13" s="3"/>
      <c r="D13" s="3"/>
      <c r="E13" s="72"/>
      <c r="F13" s="72"/>
      <c r="G13" s="72"/>
      <c r="H13" s="2"/>
      <c r="I13" s="2"/>
      <c r="J13" s="2"/>
      <c r="K13" s="22"/>
      <c r="L13" s="72"/>
      <c r="M13" s="72"/>
      <c r="N13" s="71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</row>
    <row r="14" spans="1:41" ht="13.5" thickBot="1" x14ac:dyDescent="0.25">
      <c r="B14" s="75" t="s">
        <v>6</v>
      </c>
      <c r="C14" s="72"/>
      <c r="D14" s="72"/>
      <c r="E14" s="72"/>
      <c r="F14" s="72"/>
      <c r="G14" s="72"/>
      <c r="H14" s="74" t="s">
        <v>44</v>
      </c>
      <c r="I14" s="72"/>
      <c r="J14" s="72"/>
      <c r="K14" s="73"/>
      <c r="L14" s="72"/>
      <c r="M14" s="72"/>
      <c r="N14" s="71"/>
    </row>
    <row r="15" spans="1:41" ht="13.5" thickBot="1" x14ac:dyDescent="0.25">
      <c r="B15" s="70" t="s">
        <v>43</v>
      </c>
      <c r="C15" s="69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7"/>
    </row>
    <row r="16" spans="1:41" x14ac:dyDescent="0.2">
      <c r="B16" s="132" t="s">
        <v>42</v>
      </c>
      <c r="C16" s="133"/>
      <c r="D16" s="133"/>
      <c r="E16" s="133"/>
      <c r="F16" s="133"/>
      <c r="G16" s="134"/>
      <c r="H16" s="135" t="s">
        <v>41</v>
      </c>
      <c r="I16" s="133"/>
      <c r="J16" s="133"/>
      <c r="K16" s="133"/>
      <c r="L16" s="134"/>
      <c r="M16" s="63" t="s">
        <v>40</v>
      </c>
      <c r="N16" s="136" t="s">
        <v>25</v>
      </c>
      <c r="P16" s="62" t="s">
        <v>39</v>
      </c>
    </row>
    <row r="17" spans="2:21" x14ac:dyDescent="0.2">
      <c r="B17" s="138" t="s">
        <v>38</v>
      </c>
      <c r="C17" s="139"/>
      <c r="D17" s="139"/>
      <c r="E17" s="140"/>
      <c r="F17" s="66" t="s">
        <v>6</v>
      </c>
      <c r="G17" s="66" t="s">
        <v>37</v>
      </c>
      <c r="H17" s="141" t="s">
        <v>38</v>
      </c>
      <c r="I17" s="139"/>
      <c r="J17" s="140"/>
      <c r="K17" s="65" t="s">
        <v>6</v>
      </c>
      <c r="L17" s="64" t="s">
        <v>37</v>
      </c>
      <c r="M17" s="63" t="s">
        <v>36</v>
      </c>
      <c r="N17" s="137"/>
      <c r="P17" s="62" t="s">
        <v>35</v>
      </c>
    </row>
    <row r="18" spans="2:21" s="54" customFormat="1" x14ac:dyDescent="0.2">
      <c r="B18" s="61"/>
      <c r="C18" s="57"/>
      <c r="D18" s="57"/>
      <c r="E18" s="57"/>
      <c r="F18" s="59" t="s">
        <v>34</v>
      </c>
      <c r="G18" s="58" t="s">
        <v>33</v>
      </c>
      <c r="H18" s="60"/>
      <c r="I18" s="57"/>
      <c r="J18" s="57"/>
      <c r="K18" s="59" t="s">
        <v>34</v>
      </c>
      <c r="L18" s="58" t="s">
        <v>33</v>
      </c>
      <c r="M18" s="57"/>
      <c r="N18" s="56"/>
      <c r="O18"/>
      <c r="P18" s="55" t="s">
        <v>32</v>
      </c>
    </row>
    <row r="19" spans="2:21" x14ac:dyDescent="0.2">
      <c r="B19" s="108"/>
      <c r="C19" s="109"/>
      <c r="D19" s="109"/>
      <c r="E19" s="109"/>
      <c r="F19" s="45">
        <v>44693</v>
      </c>
      <c r="G19" s="44">
        <v>0.33333333333333331</v>
      </c>
      <c r="H19" s="109"/>
      <c r="I19" s="109"/>
      <c r="J19" s="109"/>
      <c r="K19" s="45">
        <v>44696</v>
      </c>
      <c r="L19" s="44">
        <v>0.33333333333333331</v>
      </c>
      <c r="M19" s="44"/>
      <c r="N19" s="43"/>
      <c r="P19" s="42" t="s">
        <v>31</v>
      </c>
      <c r="Q19" s="41"/>
      <c r="R19" s="41"/>
    </row>
    <row r="20" spans="2:21" ht="12.75" customHeight="1" x14ac:dyDescent="0.2">
      <c r="B20" s="115"/>
      <c r="C20" s="116"/>
      <c r="D20" s="116"/>
      <c r="E20" s="117"/>
      <c r="F20" s="51"/>
      <c r="G20" s="50"/>
      <c r="H20" s="115"/>
      <c r="I20" s="116"/>
      <c r="J20" s="117"/>
      <c r="K20" s="49"/>
      <c r="L20" s="53"/>
      <c r="M20" s="47"/>
      <c r="N20" s="46"/>
      <c r="P20" s="118" t="s">
        <v>30</v>
      </c>
      <c r="Q20" s="119"/>
      <c r="R20" s="120"/>
    </row>
    <row r="21" spans="2:21" x14ac:dyDescent="0.2">
      <c r="B21" s="127"/>
      <c r="C21" s="128"/>
      <c r="D21" s="128"/>
      <c r="E21" s="129"/>
      <c r="F21" s="51"/>
      <c r="G21" s="50"/>
      <c r="H21" s="127"/>
      <c r="I21" s="128"/>
      <c r="J21" s="129"/>
      <c r="K21" s="49"/>
      <c r="L21" s="52"/>
      <c r="M21" s="47"/>
      <c r="N21" s="46"/>
      <c r="P21" s="121"/>
      <c r="Q21" s="122"/>
      <c r="R21" s="123"/>
    </row>
    <row r="22" spans="2:21" x14ac:dyDescent="0.2">
      <c r="B22" s="127"/>
      <c r="C22" s="128"/>
      <c r="D22" s="128"/>
      <c r="E22" s="129"/>
      <c r="F22" s="51"/>
      <c r="G22" s="50"/>
      <c r="H22" s="127"/>
      <c r="I22" s="128"/>
      <c r="J22" s="129"/>
      <c r="K22" s="49"/>
      <c r="L22" s="52"/>
      <c r="M22" s="47"/>
      <c r="N22" s="46"/>
      <c r="P22" s="121"/>
      <c r="Q22" s="122"/>
      <c r="R22" s="123"/>
    </row>
    <row r="23" spans="2:21" x14ac:dyDescent="0.2">
      <c r="B23" s="130"/>
      <c r="C23" s="104"/>
      <c r="D23" s="104"/>
      <c r="E23" s="131"/>
      <c r="F23" s="51"/>
      <c r="G23" s="50"/>
      <c r="H23" s="130"/>
      <c r="I23" s="104"/>
      <c r="J23" s="131"/>
      <c r="K23" s="49"/>
      <c r="L23" s="48"/>
      <c r="M23" s="47"/>
      <c r="N23" s="46"/>
      <c r="P23" s="124"/>
      <c r="Q23" s="125"/>
      <c r="R23" s="126"/>
    </row>
    <row r="24" spans="2:21" x14ac:dyDescent="0.2">
      <c r="B24" s="108"/>
      <c r="C24" s="109"/>
      <c r="D24" s="109"/>
      <c r="E24" s="109"/>
      <c r="F24" s="45"/>
      <c r="G24" s="44"/>
      <c r="H24" s="110"/>
      <c r="I24" s="109"/>
      <c r="J24" s="109"/>
      <c r="K24" s="45"/>
      <c r="L24" s="44"/>
      <c r="M24" s="44"/>
      <c r="N24" s="43"/>
      <c r="P24" s="42" t="s">
        <v>29</v>
      </c>
      <c r="Q24" s="41"/>
      <c r="R24" s="41"/>
    </row>
    <row r="25" spans="2:21" ht="13.5" thickBot="1" x14ac:dyDescent="0.25">
      <c r="B25" s="40" t="s">
        <v>28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8">
        <f>SUM(N19:N24)</f>
        <v>0</v>
      </c>
    </row>
    <row r="26" spans="2:21" ht="8.25" customHeight="1" thickBot="1" x14ac:dyDescent="0.25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6"/>
    </row>
    <row r="27" spans="2:21" ht="13.5" thickBot="1" x14ac:dyDescent="0.25">
      <c r="B27" s="35"/>
      <c r="C27" s="34"/>
      <c r="D27" s="34"/>
      <c r="E27" s="34"/>
      <c r="F27" s="34"/>
      <c r="G27" s="34"/>
      <c r="H27" s="34"/>
      <c r="I27" s="111" t="s">
        <v>27</v>
      </c>
      <c r="J27" s="112"/>
      <c r="K27" s="33" t="s">
        <v>26</v>
      </c>
      <c r="L27" s="32" t="s">
        <v>25</v>
      </c>
      <c r="M27" s="31"/>
      <c r="N27" s="30"/>
      <c r="P27" s="18"/>
      <c r="Q27" s="18"/>
      <c r="R27" s="18"/>
    </row>
    <row r="28" spans="2:21" ht="12.75" customHeight="1" x14ac:dyDescent="0.2">
      <c r="B28" s="21" t="s">
        <v>24</v>
      </c>
      <c r="C28" s="2"/>
      <c r="D28" s="2"/>
      <c r="E28" s="2"/>
      <c r="F28" s="2"/>
      <c r="G28" s="2"/>
      <c r="H28" s="2"/>
      <c r="I28" s="113">
        <f>I29*0.2</f>
        <v>9</v>
      </c>
      <c r="J28" s="113"/>
      <c r="K28" s="29"/>
      <c r="L28" s="28">
        <f>I28*K28</f>
        <v>0</v>
      </c>
      <c r="M28" s="10"/>
      <c r="P28" s="100" t="s">
        <v>23</v>
      </c>
      <c r="Q28" s="100"/>
      <c r="R28" s="100"/>
      <c r="S28" s="100"/>
      <c r="T28" s="100"/>
      <c r="U28" s="100"/>
    </row>
    <row r="29" spans="2:21" x14ac:dyDescent="0.2">
      <c r="B29" s="26" t="s">
        <v>22</v>
      </c>
      <c r="C29" s="25"/>
      <c r="D29" s="25"/>
      <c r="E29" s="25"/>
      <c r="F29" s="25"/>
      <c r="G29" s="25"/>
      <c r="H29" s="25"/>
      <c r="I29" s="114">
        <v>45</v>
      </c>
      <c r="J29" s="114"/>
      <c r="K29" s="27">
        <f>IF(
 (K24+L24-(F19+G19)) &lt; 1,
 IF(
  (K24+L24-(F19+G19)) &lt; 1/3,
  0,
  IF((K24+L24-(F19+G19)) &lt; 1/2, 0.5, 1)
 ),
 IF(
  MOD((K24+L24-(F19+G19)), 1) = 0,
  (K24+L24-(F19+G19)),
  IF(
   MOD((K24+L24-(F19+G19)), 1) &lt;= 1/3,
   TRUNC((K24+L24-(F19+G19))) + 0.5,
   TRUNC((K24+L24-(F19+G19))) + 1
  )
 )
)</f>
        <v>0</v>
      </c>
      <c r="L29" s="23">
        <f>I29*K29</f>
        <v>0</v>
      </c>
      <c r="M29" s="10"/>
      <c r="P29" s="100"/>
      <c r="Q29" s="100"/>
      <c r="R29" s="100"/>
      <c r="S29" s="100"/>
      <c r="T29" s="100"/>
      <c r="U29" s="100"/>
    </row>
    <row r="30" spans="2:21" x14ac:dyDescent="0.2">
      <c r="B30" s="26" t="s">
        <v>21</v>
      </c>
      <c r="C30" s="25"/>
      <c r="D30" s="25"/>
      <c r="E30" s="25"/>
      <c r="F30" s="25"/>
      <c r="G30" s="25"/>
      <c r="H30" s="25"/>
      <c r="I30" s="114">
        <f>-I29*0.25</f>
        <v>-11.25</v>
      </c>
      <c r="J30" s="114"/>
      <c r="K30" s="24"/>
      <c r="L30" s="23">
        <f>I30*K30</f>
        <v>0</v>
      </c>
      <c r="M30" s="10"/>
      <c r="P30" s="100" t="s">
        <v>67</v>
      </c>
      <c r="Q30" s="100"/>
      <c r="R30" s="100"/>
      <c r="S30" s="100"/>
      <c r="T30" s="100"/>
      <c r="U30" s="100"/>
    </row>
    <row r="31" spans="2:21" x14ac:dyDescent="0.2">
      <c r="B31" s="26" t="s">
        <v>20</v>
      </c>
      <c r="C31" s="25"/>
      <c r="D31" s="25"/>
      <c r="E31" s="25"/>
      <c r="F31" s="25"/>
      <c r="G31" s="25"/>
      <c r="H31" s="25"/>
      <c r="I31" s="114">
        <f>-I29*0.5</f>
        <v>-22.5</v>
      </c>
      <c r="J31" s="114"/>
      <c r="K31" s="24"/>
      <c r="L31" s="23">
        <f>I31*K31</f>
        <v>0</v>
      </c>
      <c r="M31" s="10"/>
      <c r="P31" s="100"/>
      <c r="Q31" s="100"/>
      <c r="R31" s="100"/>
      <c r="S31" s="100"/>
      <c r="T31" s="100"/>
      <c r="U31" s="100"/>
    </row>
    <row r="32" spans="2:21" ht="12.75" customHeight="1" x14ac:dyDescent="0.2">
      <c r="B32" s="14" t="s">
        <v>19</v>
      </c>
      <c r="C32" s="13"/>
      <c r="D32" s="13"/>
      <c r="E32" s="13"/>
      <c r="F32" s="13"/>
      <c r="G32" s="13"/>
      <c r="H32" s="13"/>
      <c r="I32" s="101">
        <f>1.5*I29</f>
        <v>67.5</v>
      </c>
      <c r="J32" s="101"/>
      <c r="K32" s="24"/>
      <c r="L32" s="23">
        <f>I32*K32</f>
        <v>0</v>
      </c>
      <c r="M32" s="10"/>
      <c r="N32" t="s">
        <v>18</v>
      </c>
      <c r="P32" s="100"/>
      <c r="Q32" s="100"/>
      <c r="R32" s="100"/>
      <c r="S32" s="100"/>
      <c r="T32" s="100"/>
      <c r="U32" s="100"/>
    </row>
    <row r="33" spans="2:21" ht="12.75" customHeight="1" x14ac:dyDescent="0.2">
      <c r="B33" s="14" t="s">
        <v>62</v>
      </c>
      <c r="C33" s="13"/>
      <c r="D33" s="13"/>
      <c r="E33" s="13"/>
      <c r="F33" s="13"/>
      <c r="G33" s="13"/>
      <c r="H33" s="13"/>
      <c r="I33" s="2"/>
      <c r="J33" s="2"/>
      <c r="K33" s="22"/>
      <c r="L33" s="20"/>
      <c r="M33" s="10"/>
      <c r="P33" s="100" t="s">
        <v>66</v>
      </c>
      <c r="Q33" s="100"/>
      <c r="R33" s="100"/>
      <c r="S33" s="100"/>
      <c r="T33" s="100"/>
      <c r="U33" s="100"/>
    </row>
    <row r="34" spans="2:21" x14ac:dyDescent="0.2">
      <c r="B34" s="21" t="s">
        <v>17</v>
      </c>
      <c r="C34" s="2"/>
      <c r="D34" s="2"/>
      <c r="E34" s="2"/>
      <c r="F34" s="2"/>
      <c r="G34" s="2"/>
      <c r="H34" s="2"/>
      <c r="I34" s="2"/>
      <c r="J34" s="2"/>
      <c r="K34" s="2"/>
      <c r="L34" s="20"/>
      <c r="M34" s="10"/>
      <c r="P34" s="100"/>
      <c r="Q34" s="100"/>
      <c r="R34" s="100"/>
      <c r="S34" s="100"/>
      <c r="T34" s="100"/>
      <c r="U34" s="100"/>
    </row>
    <row r="35" spans="2:21" ht="13.5" customHeight="1" thickBot="1" x14ac:dyDescent="0.25">
      <c r="L35" s="19"/>
      <c r="M35" s="10"/>
    </row>
    <row r="36" spans="2:21" ht="13.5" thickBot="1" x14ac:dyDescent="0.25">
      <c r="B36" s="17" t="s">
        <v>16</v>
      </c>
      <c r="C36" s="16"/>
      <c r="D36" s="16"/>
      <c r="E36" s="16"/>
      <c r="F36" s="16"/>
      <c r="G36" s="16"/>
      <c r="H36" s="16"/>
      <c r="I36" s="16"/>
      <c r="J36" s="16"/>
      <c r="K36" s="16"/>
      <c r="L36" s="15">
        <f>N25+SUM(L28:L34)</f>
        <v>0</v>
      </c>
      <c r="M36" s="10"/>
    </row>
    <row r="37" spans="2:21" x14ac:dyDescent="0.2">
      <c r="L37" s="11"/>
      <c r="M37" s="10"/>
    </row>
    <row r="38" spans="2:21" ht="12.75" customHeight="1" x14ac:dyDescent="0.2">
      <c r="B38" s="14" t="s">
        <v>15</v>
      </c>
      <c r="C38" s="13"/>
      <c r="D38" s="13"/>
      <c r="E38" s="13"/>
      <c r="F38" s="13"/>
      <c r="G38" s="13"/>
      <c r="H38" s="13"/>
      <c r="I38" s="13"/>
      <c r="J38" s="13"/>
      <c r="K38" s="13"/>
      <c r="L38" s="12"/>
      <c r="M38" s="10"/>
    </row>
    <row r="39" spans="2:21" ht="13.5" thickBot="1" x14ac:dyDescent="0.25">
      <c r="L39" s="11"/>
      <c r="M39" s="10"/>
    </row>
    <row r="40" spans="2:21" ht="15.75" thickBot="1" x14ac:dyDescent="0.3">
      <c r="B40" s="9" t="s">
        <v>14</v>
      </c>
      <c r="C40" s="8"/>
      <c r="D40" s="8"/>
      <c r="E40" s="8"/>
      <c r="F40" s="8"/>
      <c r="G40" s="8"/>
      <c r="H40" s="8"/>
      <c r="I40" s="8"/>
      <c r="J40" s="8"/>
      <c r="K40" s="8"/>
      <c r="L40" s="7">
        <f>L36-L38</f>
        <v>0</v>
      </c>
      <c r="M40" s="6"/>
    </row>
    <row r="41" spans="2:21" x14ac:dyDescent="0.2">
      <c r="B41" t="s">
        <v>13</v>
      </c>
      <c r="H41" s="5">
        <v>0</v>
      </c>
    </row>
    <row r="42" spans="2:21" x14ac:dyDescent="0.2">
      <c r="B42" t="s">
        <v>12</v>
      </c>
      <c r="H42" s="102"/>
      <c r="I42" s="103"/>
      <c r="J42" s="103"/>
      <c r="K42" s="103"/>
      <c r="L42" s="103"/>
      <c r="M42" s="103"/>
      <c r="N42" s="103"/>
    </row>
    <row r="43" spans="2:21" x14ac:dyDescent="0.2">
      <c r="B43" t="s">
        <v>11</v>
      </c>
      <c r="I43" s="3"/>
      <c r="J43" s="3"/>
      <c r="K43" s="4"/>
      <c r="L43" s="2"/>
      <c r="M43" s="2"/>
      <c r="N43" s="2"/>
    </row>
    <row r="44" spans="2:21" x14ac:dyDescent="0.2">
      <c r="I44" t="s">
        <v>6</v>
      </c>
      <c r="K44" t="s">
        <v>10</v>
      </c>
    </row>
    <row r="45" spans="2:21" x14ac:dyDescent="0.2">
      <c r="B45" t="s">
        <v>9</v>
      </c>
      <c r="C45" s="104"/>
      <c r="D45" s="104"/>
      <c r="E45" s="104"/>
      <c r="F45" s="104"/>
      <c r="G45" s="104"/>
      <c r="H45" s="104"/>
      <c r="I45" s="104"/>
      <c r="J45" s="104"/>
    </row>
    <row r="47" spans="2:21" x14ac:dyDescent="0.2">
      <c r="B47" t="s">
        <v>8</v>
      </c>
    </row>
    <row r="48" spans="2:21" x14ac:dyDescent="0.2">
      <c r="I48" s="3"/>
      <c r="J48" s="3"/>
      <c r="K48" s="2"/>
      <c r="L48" s="2"/>
      <c r="M48" s="2"/>
      <c r="N48" s="2"/>
    </row>
    <row r="49" spans="2:16" x14ac:dyDescent="0.2">
      <c r="I49" t="s">
        <v>6</v>
      </c>
      <c r="K49" t="s">
        <v>5</v>
      </c>
    </row>
    <row r="50" spans="2:16" x14ac:dyDescent="0.2">
      <c r="B50" t="s">
        <v>7</v>
      </c>
    </row>
    <row r="52" spans="2:16" x14ac:dyDescent="0.2">
      <c r="I52" s="3"/>
      <c r="J52" s="3"/>
      <c r="K52" s="2"/>
      <c r="L52" s="2"/>
      <c r="M52" s="2"/>
      <c r="N52" s="2"/>
    </row>
    <row r="53" spans="2:16" x14ac:dyDescent="0.2">
      <c r="I53" t="s">
        <v>6</v>
      </c>
      <c r="K53" t="s">
        <v>5</v>
      </c>
    </row>
    <row r="55" spans="2:16" x14ac:dyDescent="0.2">
      <c r="B55" s="1" t="s">
        <v>4</v>
      </c>
      <c r="C55" s="1"/>
      <c r="D55" s="1"/>
      <c r="E55" s="1"/>
      <c r="F55" s="1"/>
      <c r="G55" s="105"/>
      <c r="H55" s="105"/>
    </row>
    <row r="56" spans="2:16" ht="24.75" customHeight="1" x14ac:dyDescent="0.2">
      <c r="B56" s="98" t="s">
        <v>3</v>
      </c>
      <c r="C56" s="97"/>
      <c r="D56" s="106">
        <f>L40</f>
        <v>0</v>
      </c>
      <c r="E56" s="106"/>
      <c r="F56" s="97"/>
      <c r="G56" s="99" t="s">
        <v>2</v>
      </c>
      <c r="H56" s="107" t="str">
        <f>slownie(D56)</f>
        <v>zero  złotych  zero groszy</v>
      </c>
      <c r="I56" s="107"/>
      <c r="J56" s="107"/>
      <c r="K56" s="107"/>
      <c r="L56" s="107"/>
      <c r="M56" s="107"/>
      <c r="N56" s="107"/>
      <c r="P56" t="s">
        <v>65</v>
      </c>
    </row>
    <row r="57" spans="2:16" x14ac:dyDescent="0.2">
      <c r="P57" t="s">
        <v>64</v>
      </c>
    </row>
    <row r="62" spans="2:16" x14ac:dyDescent="0.2">
      <c r="B62" t="s">
        <v>1</v>
      </c>
      <c r="H62" t="s">
        <v>0</v>
      </c>
    </row>
    <row r="63" spans="2:16" x14ac:dyDescent="0.2">
      <c r="B63" t="s">
        <v>63</v>
      </c>
      <c r="H63" t="s">
        <v>68</v>
      </c>
    </row>
  </sheetData>
  <sheetProtection password="E0C6" sheet="1"/>
  <mergeCells count="50">
    <mergeCell ref="B1:N1"/>
    <mergeCell ref="I2:K2"/>
    <mergeCell ref="C3:K3"/>
    <mergeCell ref="C4:K4"/>
    <mergeCell ref="B5:E5"/>
    <mergeCell ref="F5:K5"/>
    <mergeCell ref="B6:E6"/>
    <mergeCell ref="F6:K6"/>
    <mergeCell ref="B7:E7"/>
    <mergeCell ref="F7:K7"/>
    <mergeCell ref="B8:E8"/>
    <mergeCell ref="F8:K8"/>
    <mergeCell ref="B9:E9"/>
    <mergeCell ref="F9:K9"/>
    <mergeCell ref="B10:D10"/>
    <mergeCell ref="E10:K10"/>
    <mergeCell ref="B11:K11"/>
    <mergeCell ref="R12:AD12"/>
    <mergeCell ref="B16:G16"/>
    <mergeCell ref="H16:L16"/>
    <mergeCell ref="N16:N17"/>
    <mergeCell ref="B17:E17"/>
    <mergeCell ref="H17:J17"/>
    <mergeCell ref="B19:E19"/>
    <mergeCell ref="H19:J19"/>
    <mergeCell ref="B20:E20"/>
    <mergeCell ref="H20:J20"/>
    <mergeCell ref="P20:R23"/>
    <mergeCell ref="B21:E21"/>
    <mergeCell ref="H21:J21"/>
    <mergeCell ref="B22:E22"/>
    <mergeCell ref="H22:J22"/>
    <mergeCell ref="B23:E23"/>
    <mergeCell ref="H23:J23"/>
    <mergeCell ref="G55:H55"/>
    <mergeCell ref="D56:E56"/>
    <mergeCell ref="H56:N56"/>
    <mergeCell ref="B24:E24"/>
    <mergeCell ref="H24:J24"/>
    <mergeCell ref="I27:J27"/>
    <mergeCell ref="I28:J28"/>
    <mergeCell ref="I29:J29"/>
    <mergeCell ref="I30:J30"/>
    <mergeCell ref="I31:J31"/>
    <mergeCell ref="P28:U29"/>
    <mergeCell ref="P30:U32"/>
    <mergeCell ref="P33:U34"/>
    <mergeCell ref="I32:J32"/>
    <mergeCell ref="H42:N42"/>
    <mergeCell ref="C45:J45"/>
  </mergeCells>
  <phoneticPr fontId="4" type="noConversion"/>
  <pageMargins left="0.62992125984251968" right="0.23622047244094491" top="0.35433070866141736" bottom="0.35433070866141736" header="0.31496062992125984" footer="0.31496062992125984"/>
  <pageSetup paperSize="9" scale="9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Arkusz2</vt:lpstr>
      <vt:lpstr>Arkusz2!Obszar_wydruku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Magdalena Piórkowska</cp:lastModifiedBy>
  <cp:lastPrinted>2014-09-05T04:15:54Z</cp:lastPrinted>
  <dcterms:created xsi:type="dcterms:W3CDTF">2014-08-06T15:33:04Z</dcterms:created>
  <dcterms:modified xsi:type="dcterms:W3CDTF">2024-09-18T09:51:12Z</dcterms:modified>
</cp:coreProperties>
</file>